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Пк\Desktop\Новая папка 2024\Годовой отчет 2023 за год\Проект исполнения бюджета\"/>
    </mc:Choice>
  </mc:AlternateContent>
  <xr:revisionPtr revIDLastSave="0" documentId="13_ncr:1_{06C02C44-F7B3-4972-8F38-3CCEA518FE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3" l="1"/>
  <c r="D43" i="3"/>
  <c r="E13" i="3"/>
  <c r="D13" i="3"/>
  <c r="E14" i="3"/>
  <c r="E15" i="3"/>
  <c r="D15" i="3"/>
  <c r="E41" i="3"/>
  <c r="D41" i="3"/>
  <c r="E39" i="3"/>
  <c r="D39" i="3"/>
  <c r="E36" i="3"/>
  <c r="D36" i="3"/>
  <c r="D14" i="3" s="1"/>
  <c r="E34" i="3"/>
  <c r="D34" i="3"/>
  <c r="E32" i="3"/>
  <c r="D32" i="3"/>
  <c r="E30" i="3"/>
  <c r="D30" i="3"/>
  <c r="E26" i="3"/>
  <c r="D26" i="3"/>
  <c r="E23" i="3"/>
  <c r="D23" i="3"/>
  <c r="E21" i="3"/>
  <c r="D21" i="3"/>
  <c r="E19" i="3"/>
  <c r="D19" i="3"/>
</calcChain>
</file>

<file path=xl/sharedStrings.xml><?xml version="1.0" encoding="utf-8"?>
<sst xmlns="http://schemas.openxmlformats.org/spreadsheetml/2006/main" count="73" uniqueCount="71">
  <si>
    <t xml:space="preserve"> Наименование показателя</t>
  </si>
  <si>
    <t>6</t>
  </si>
  <si>
    <t xml:space="preserve">  ОБЩЕГОСУДАРСТВЕННЫЕ ВОПРОСЫ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</si>
  <si>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</si>
  <si>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</si>
  <si>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Другие общегосударственные вопросы</t>
  </si>
  <si>
    <t xml:space="preserve">  НАЦИОНАЛЬНАЯ ОБОРОНА</t>
  </si>
  <si>
    <t xml:space="preserve">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</si>
  <si>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</si>
  <si>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</si>
  <si>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 xml:space="preserve">  НАЦИОНАЛЬНАЯ ЭКОНОМИКА</t>
  </si>
  <si>
    <t xml:space="preserve">  Дорожное хозяйство (дорожные фонды)</t>
  </si>
  <si>
    <t xml:space="preserve">  Другие вопросы в области национальной экономики</t>
  </si>
  <si>
    <t xml:space="preserve">  ЖИЛИЩНО-КОММУНАЛЬНОЕ ХОЗЯЙСТВО</t>
  </si>
  <si>
    <t xml:space="preserve">  Жилищное хозяйство</t>
  </si>
  <si>
    <t xml:space="preserve">  Коммунальное хозяйство</t>
  </si>
  <si>
    <t xml:space="preserve">  Благоустройство</t>
  </si>
  <si>
    <t xml:space="preserve">  ОХРАНА ОКРУЖАЮЩЕЙ СРЕДЫ</t>
  </si>
  <si>
    <t xml:space="preserve">  Охрана объектов растительного и животного мира и среды их обитания</t>
  </si>
  <si>
    <t xml:space="preserve">  ОБРАЗОВАНИЕ</t>
  </si>
  <si>
    <t xml:space="preserve">  Молодежная политика</t>
  </si>
  <si>
    <t xml:space="preserve">  КУЛЬТУРА, КИНЕМАТОГРАФИЯ</t>
  </si>
  <si>
    <t xml:space="preserve">  Культура</t>
  </si>
  <si>
    <t xml:space="preserve">  СОЦИАЛЬНАЯ ПОЛИТИКА</t>
  </si>
  <si>
    <t xml:space="preserve">  Социальное обеспечение населения</t>
  </si>
  <si>
    <t xml:space="preserve">  Другие вопросы в области социальной политики</t>
  </si>
  <si>
    <t xml:space="preserve">  ФИЗИЧЕСКАЯ КУЛЬТУРА И СПОРТ</t>
  </si>
  <si>
    <t xml:space="preserve">  Физическая культура</t>
  </si>
  <si>
    <t xml:space="preserve">  СРЕДСТВА МАССОВОЙ ИНФОРМАЦИИ</t>
  </si>
  <si>
    <t xml:space="preserve">  Периодическая печать и издательства</t>
  </si>
  <si>
    <t>Разд.</t>
  </si>
  <si>
    <t>0100</t>
  </si>
  <si>
    <t>0103</t>
  </si>
  <si>
    <t>0104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</si>
  <si>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</si>
  <si>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</si>
  <si>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</si>
  <si>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</si>
  <si>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</si>
  <si>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</si>
  <si>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</si>
  <si>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</si>
  <si>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</si>
  <si>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0501</t>
  </si>
  <si>
    <t>0502</t>
  </si>
  <si>
    <t>0503</t>
  </si>
  <si>
    <t>1202</t>
  </si>
  <si>
    <t>1200</t>
  </si>
  <si>
    <t>1101</t>
  </si>
  <si>
    <t>1100</t>
  </si>
  <si>
    <t>1006</t>
  </si>
  <si>
    <t>1003</t>
  </si>
  <si>
    <t>1000</t>
  </si>
  <si>
    <t>0600</t>
  </si>
  <si>
    <t>0603</t>
  </si>
  <si>
    <t>0700</t>
  </si>
  <si>
    <t>0707</t>
  </si>
  <si>
    <t>0800</t>
  </si>
  <si>
    <t>0801</t>
  </si>
  <si>
    <t>Уточненная роспись</t>
  </si>
  <si>
    <t>0000</t>
  </si>
  <si>
    <t>Администрация муниципального образования "Городское поселение "Город Ермолино"</t>
  </si>
  <si>
    <t>Итого по МО "Городское посенление "Город Ермолино"</t>
  </si>
  <si>
    <t>7</t>
  </si>
  <si>
    <t>к Решению Городской думы</t>
  </si>
  <si>
    <t>муниципального образования</t>
  </si>
  <si>
    <t>"Городское поселение "Город Ермолино"</t>
  </si>
  <si>
    <t>№ _____ от ____ _______ 2023г.</t>
  </si>
  <si>
    <t>Кассовый расход</t>
  </si>
  <si>
    <t>Приложение №3</t>
  </si>
  <si>
    <t>Исполнение   расходов   по   разделам   и   подразделам классификации расходов бюджета муниципального образования "Городское поселение "Город Ермолино"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</si>
</sst>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color rgb="FF000000"/>
      <name val="Calibri"/>
      <family val="2"/>
      <charset val="204"/>
      <scheme val="minor"/>
    </font>
    <font>
      <b/>
      <sz val="9"/>
      <color rgb="FF000000"/>
      <name val="Arial Cyr"/>
      <charset val="204"/>
    </font>
    <font>
      <b/>
      <sz val="12"/>
      <color rgb="FF000000"/>
      <name val="Arial Cy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  <font>
      <sz val="9"/>
      <color rgb="FF000000"/>
      <name val="Arial Cyr"/>
      <charset val="204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5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1" xfId="2" applyNumberFormat="1" applyProtection="1">
      <alignment horizontal="center"/>
    </xf>
    <xf numFmtId="4" fontId="0" fillId="0" borderId="0" xfId="0" applyNumberFormat="1" applyProtection="1">
      <protection locked="0"/>
    </xf>
    <xf numFmtId="0" fontId="13" fillId="0" borderId="31" xfId="72" applyNumberFormat="1" applyFont="1" applyProtection="1"/>
    <xf numFmtId="0" fontId="2" fillId="0" borderId="1" xfId="49" applyNumberFormat="1" applyBorder="1" applyProtection="1">
      <alignment horizontal="center"/>
    </xf>
    <xf numFmtId="49" fontId="1" fillId="0" borderId="1" xfId="52" applyNumberFormat="1" applyBorder="1" applyProtection="1"/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1" fillId="0" borderId="1" xfId="70" applyNumberFormat="1" applyBorder="1" applyProtection="1"/>
    <xf numFmtId="0" fontId="2" fillId="0" borderId="1" xfId="28" applyNumberFormat="1" applyBorder="1" applyProtection="1">
      <alignment horizontal="center"/>
    </xf>
    <xf numFmtId="0" fontId="3" fillId="0" borderId="32" xfId="33" applyNumberFormat="1" applyBorder="1" applyProtection="1">
      <alignment horizontal="center" vertical="center"/>
    </xf>
    <xf numFmtId="49" fontId="3" fillId="0" borderId="13" xfId="51" applyNumberFormat="1" applyBorder="1" applyProtection="1">
      <alignment horizontal="center" vertical="center" shrinkToFit="1"/>
    </xf>
    <xf numFmtId="49" fontId="3" fillId="0" borderId="27" xfId="51" applyNumberFormat="1" applyBorder="1" applyProtection="1">
      <alignment horizontal="center" vertical="center" shrinkToFit="1"/>
    </xf>
    <xf numFmtId="4" fontId="7" fillId="0" borderId="13" xfId="39" applyNumberFormat="1" applyFont="1" applyBorder="1" applyProtection="1">
      <alignment horizontal="right" shrinkToFit="1"/>
    </xf>
    <xf numFmtId="4" fontId="7" fillId="0" borderId="27" xfId="39" applyNumberFormat="1" applyFont="1" applyBorder="1" applyProtection="1">
      <alignment horizontal="right" shrinkToFit="1"/>
    </xf>
    <xf numFmtId="0" fontId="3" fillId="0" borderId="32" xfId="59" applyNumberFormat="1" applyBorder="1" applyProtection="1">
      <alignment horizontal="left" wrapText="1"/>
    </xf>
    <xf numFmtId="4" fontId="7" fillId="0" borderId="13" xfId="62" applyNumberFormat="1" applyFont="1" applyBorder="1" applyProtection="1">
      <alignment horizontal="right" wrapText="1"/>
    </xf>
    <xf numFmtId="4" fontId="7" fillId="0" borderId="27" xfId="62" applyNumberFormat="1" applyFont="1" applyBorder="1" applyProtection="1">
      <alignment horizontal="right" wrapText="1"/>
    </xf>
    <xf numFmtId="0" fontId="3" fillId="0" borderId="34" xfId="65" applyNumberFormat="1" applyBorder="1" applyProtection="1">
      <alignment horizontal="left" wrapText="1"/>
    </xf>
    <xf numFmtId="0" fontId="14" fillId="0" borderId="32" xfId="36" applyNumberFormat="1" applyFont="1" applyBorder="1" applyProtection="1">
      <alignment horizontal="left" wrapText="1"/>
    </xf>
    <xf numFmtId="0" fontId="14" fillId="0" borderId="32" xfId="40" applyNumberFormat="1" applyFont="1" applyBorder="1" applyProtection="1">
      <alignment horizontal="left" wrapText="1"/>
    </xf>
    <xf numFmtId="0" fontId="6" fillId="0" borderId="31" xfId="71" applyNumberFormat="1" applyBorder="1" applyProtection="1"/>
    <xf numFmtId="4" fontId="7" fillId="0" borderId="4" xfId="39" applyNumberFormat="1" applyFont="1" applyBorder="1" applyProtection="1">
      <alignment horizontal="right" shrinkToFit="1"/>
    </xf>
    <xf numFmtId="4" fontId="7" fillId="0" borderId="35" xfId="39" applyNumberFormat="1" applyFont="1" applyBorder="1" applyProtection="1">
      <alignment horizontal="right" shrinkToFit="1"/>
    </xf>
    <xf numFmtId="0" fontId="2" fillId="0" borderId="1" xfId="28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3" fillId="0" borderId="32" xfId="33" applyNumberFormat="1" applyBorder="1" applyAlignment="1" applyProtection="1">
      <alignment horizontal="center" vertical="center"/>
    </xf>
    <xf numFmtId="49" fontId="7" fillId="0" borderId="32" xfId="36" applyNumberFormat="1" applyFont="1" applyBorder="1" applyAlignment="1" applyProtection="1">
      <alignment horizontal="center" vertical="center" wrapText="1"/>
    </xf>
    <xf numFmtId="49" fontId="7" fillId="0" borderId="32" xfId="40" applyNumberFormat="1" applyFont="1" applyBorder="1" applyAlignment="1" applyProtection="1">
      <alignment horizontal="center" vertical="center" wrapText="1"/>
    </xf>
    <xf numFmtId="49" fontId="7" fillId="0" borderId="32" xfId="59" applyNumberFormat="1" applyFont="1" applyBorder="1" applyAlignment="1" applyProtection="1">
      <alignment horizontal="center" vertical="center" wrapText="1"/>
    </xf>
    <xf numFmtId="49" fontId="7" fillId="0" borderId="34" xfId="65" applyNumberFormat="1" applyFont="1" applyBorder="1" applyAlignment="1" applyProtection="1">
      <alignment horizontal="center" vertical="center" wrapText="1"/>
    </xf>
    <xf numFmtId="0" fontId="13" fillId="0" borderId="1" xfId="71" applyNumberFormat="1" applyFont="1" applyBorder="1" applyAlignment="1" applyProtection="1">
      <alignment horizontal="center" vertical="center"/>
    </xf>
    <xf numFmtId="4" fontId="2" fillId="0" borderId="1" xfId="28" applyNumberFormat="1" applyBorder="1" applyAlignment="1" applyProtection="1">
      <alignment horizontal="center" vertical="center"/>
    </xf>
    <xf numFmtId="0" fontId="6" fillId="0" borderId="1" xfId="28" applyNumberFormat="1" applyFont="1" applyBorder="1" applyAlignment="1" applyProtection="1">
      <alignment horizontal="right"/>
    </xf>
    <xf numFmtId="0" fontId="17" fillId="0" borderId="0" xfId="0" applyFont="1" applyAlignment="1">
      <alignment horizontal="right"/>
    </xf>
    <xf numFmtId="0" fontId="18" fillId="0" borderId="1" xfId="28" applyNumberFormat="1" applyFont="1" applyBorder="1" applyAlignment="1" applyProtection="1">
      <alignment horizontal="right" wrapText="1"/>
    </xf>
    <xf numFmtId="0" fontId="19" fillId="0" borderId="1" xfId="0" applyFont="1" applyBorder="1" applyAlignment="1">
      <alignment horizontal="right" wrapText="1"/>
    </xf>
    <xf numFmtId="0" fontId="3" fillId="0" borderId="16" xfId="29" applyNumberFormat="1" applyBorder="1" applyAlignment="1" applyProtection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16" xfId="29" applyNumberFormat="1" applyBorder="1" applyProtection="1">
      <alignment horizontal="center" vertical="top" wrapText="1"/>
    </xf>
    <xf numFmtId="0" fontId="3" fillId="0" borderId="32" xfId="29" applyBorder="1">
      <alignment horizontal="center" vertical="top" wrapText="1"/>
    </xf>
    <xf numFmtId="49" fontId="3" fillId="0" borderId="17" xfId="30" applyNumberFormat="1" applyBorder="1" applyProtection="1">
      <alignment horizontal="center" vertical="top" wrapText="1"/>
    </xf>
    <xf numFmtId="49" fontId="3" fillId="0" borderId="13" xfId="30" applyBorder="1">
      <alignment horizontal="center" vertical="top" wrapText="1"/>
    </xf>
    <xf numFmtId="49" fontId="3" fillId="0" borderId="24" xfId="30" applyNumberFormat="1" applyBorder="1" applyProtection="1">
      <alignment horizontal="center" vertical="top" wrapText="1"/>
    </xf>
    <xf numFmtId="49" fontId="3" fillId="0" borderId="27" xfId="30" applyBorder="1">
      <alignment horizontal="center" vertical="top" wrapText="1"/>
    </xf>
    <xf numFmtId="0" fontId="15" fillId="0" borderId="1" xfId="28" applyNumberFormat="1" applyFont="1" applyBorder="1" applyAlignment="1" applyProtection="1">
      <alignment horizontal="center" wrapText="1"/>
    </xf>
    <xf numFmtId="0" fontId="16" fillId="0" borderId="0" xfId="0" applyFont="1" applyAlignment="1">
      <alignment horizontal="center" wrapText="1"/>
    </xf>
  </cellXfs>
  <cellStyles count="130">
    <cellStyle name="br" xfId="124" xr:uid="{00000000-0005-0000-0000-000000000000}"/>
    <cellStyle name="col" xfId="123" xr:uid="{00000000-0005-0000-0000-000001000000}"/>
    <cellStyle name="st128" xfId="120" xr:uid="{00000000-0005-0000-0000-000002000000}"/>
    <cellStyle name="style0" xfId="125" xr:uid="{00000000-0005-0000-0000-000003000000}"/>
    <cellStyle name="td" xfId="126" xr:uid="{00000000-0005-0000-0000-000004000000}"/>
    <cellStyle name="tr" xfId="122" xr:uid="{00000000-0005-0000-0000-000005000000}"/>
    <cellStyle name="xl100" xfId="74" xr:uid="{00000000-0005-0000-0000-000006000000}"/>
    <cellStyle name="xl101" xfId="78" xr:uid="{00000000-0005-0000-0000-000007000000}"/>
    <cellStyle name="xl102" xfId="83" xr:uid="{00000000-0005-0000-0000-000008000000}"/>
    <cellStyle name="xl103" xfId="86" xr:uid="{00000000-0005-0000-0000-000009000000}"/>
    <cellStyle name="xl104" xfId="75" xr:uid="{00000000-0005-0000-0000-00000A000000}"/>
    <cellStyle name="xl105" xfId="79" xr:uid="{00000000-0005-0000-0000-00000B000000}"/>
    <cellStyle name="xl106" xfId="84" xr:uid="{00000000-0005-0000-0000-00000C000000}"/>
    <cellStyle name="xl107" xfId="87" xr:uid="{00000000-0005-0000-0000-00000D000000}"/>
    <cellStyle name="xl108" xfId="80" xr:uid="{00000000-0005-0000-0000-00000E000000}"/>
    <cellStyle name="xl109" xfId="88" xr:uid="{00000000-0005-0000-0000-00000F000000}"/>
    <cellStyle name="xl110" xfId="91" xr:uid="{00000000-0005-0000-0000-000010000000}"/>
    <cellStyle name="xl111" xfId="76" xr:uid="{00000000-0005-0000-0000-000011000000}"/>
    <cellStyle name="xl112" xfId="81" xr:uid="{00000000-0005-0000-0000-000012000000}"/>
    <cellStyle name="xl113" xfId="82" xr:uid="{00000000-0005-0000-0000-000013000000}"/>
    <cellStyle name="xl114" xfId="89" xr:uid="{00000000-0005-0000-0000-000014000000}"/>
    <cellStyle name="xl115" xfId="92" xr:uid="{00000000-0005-0000-0000-000015000000}"/>
    <cellStyle name="xl116" xfId="94" xr:uid="{00000000-0005-0000-0000-000016000000}"/>
    <cellStyle name="xl117" xfId="95" xr:uid="{00000000-0005-0000-0000-000017000000}"/>
    <cellStyle name="xl118" xfId="96" xr:uid="{00000000-0005-0000-0000-000018000000}"/>
    <cellStyle name="xl119" xfId="97" xr:uid="{00000000-0005-0000-0000-000019000000}"/>
    <cellStyle name="xl120" xfId="98" xr:uid="{00000000-0005-0000-0000-00001A000000}"/>
    <cellStyle name="xl121" xfId="99" xr:uid="{00000000-0005-0000-0000-00001B000000}"/>
    <cellStyle name="xl122" xfId="100" xr:uid="{00000000-0005-0000-0000-00001C000000}"/>
    <cellStyle name="xl123" xfId="105" xr:uid="{00000000-0005-0000-0000-00001D000000}"/>
    <cellStyle name="xl124" xfId="110" xr:uid="{00000000-0005-0000-0000-00001E000000}"/>
    <cellStyle name="xl125" xfId="114" xr:uid="{00000000-0005-0000-0000-00001F000000}"/>
    <cellStyle name="xl126" xfId="117" xr:uid="{00000000-0005-0000-0000-000020000000}"/>
    <cellStyle name="xl127" xfId="119" xr:uid="{00000000-0005-0000-0000-000021000000}"/>
    <cellStyle name="xl128" xfId="121" xr:uid="{00000000-0005-0000-0000-000022000000}"/>
    <cellStyle name="xl129" xfId="101" xr:uid="{00000000-0005-0000-0000-000023000000}"/>
    <cellStyle name="xl130" xfId="106" xr:uid="{00000000-0005-0000-0000-000024000000}"/>
    <cellStyle name="xl131" xfId="108" xr:uid="{00000000-0005-0000-0000-000025000000}"/>
    <cellStyle name="xl132" xfId="111" xr:uid="{00000000-0005-0000-0000-000026000000}"/>
    <cellStyle name="xl133" xfId="112" xr:uid="{00000000-0005-0000-0000-000027000000}"/>
    <cellStyle name="xl134" xfId="115" xr:uid="{00000000-0005-0000-0000-000028000000}"/>
    <cellStyle name="xl135" xfId="109" xr:uid="{00000000-0005-0000-0000-000029000000}"/>
    <cellStyle name="xl136" xfId="118" xr:uid="{00000000-0005-0000-0000-00002A000000}"/>
    <cellStyle name="xl137" xfId="102" xr:uid="{00000000-0005-0000-0000-00002B000000}"/>
    <cellStyle name="xl138" xfId="113" xr:uid="{00000000-0005-0000-0000-00002C000000}"/>
    <cellStyle name="xl139" xfId="103" xr:uid="{00000000-0005-0000-0000-00002D000000}"/>
    <cellStyle name="xl140" xfId="107" xr:uid="{00000000-0005-0000-0000-00002E000000}"/>
    <cellStyle name="xl141" xfId="104" xr:uid="{00000000-0005-0000-0000-00002F000000}"/>
    <cellStyle name="xl142" xfId="116" xr:uid="{00000000-0005-0000-0000-000030000000}"/>
    <cellStyle name="xl143" xfId="129" xr:uid="{00000000-0005-0000-0000-000031000000}"/>
    <cellStyle name="xl21" xfId="127" xr:uid="{00000000-0005-0000-0000-000032000000}"/>
    <cellStyle name="xl22" xfId="1" xr:uid="{00000000-0005-0000-0000-000033000000}"/>
    <cellStyle name="xl23" xfId="5" xr:uid="{00000000-0005-0000-0000-000034000000}"/>
    <cellStyle name="xl24" xfId="10" xr:uid="{00000000-0005-0000-0000-000035000000}"/>
    <cellStyle name="xl25" xfId="16" xr:uid="{00000000-0005-0000-0000-000036000000}"/>
    <cellStyle name="xl26" xfId="29" xr:uid="{00000000-0005-0000-0000-000037000000}"/>
    <cellStyle name="xl27" xfId="33" xr:uid="{00000000-0005-0000-0000-000038000000}"/>
    <cellStyle name="xl28" xfId="36" xr:uid="{00000000-0005-0000-0000-000039000000}"/>
    <cellStyle name="xl29" xfId="40" xr:uid="{00000000-0005-0000-0000-00003A000000}"/>
    <cellStyle name="xl30" xfId="44" xr:uid="{00000000-0005-0000-0000-00003B000000}"/>
    <cellStyle name="xl31" xfId="14" xr:uid="{00000000-0005-0000-0000-00003C000000}"/>
    <cellStyle name="xl32" xfId="128" xr:uid="{00000000-0005-0000-0000-00003D000000}"/>
    <cellStyle name="xl33" xfId="24" xr:uid="{00000000-0005-0000-0000-00003E000000}"/>
    <cellStyle name="xl34" xfId="34" xr:uid="{00000000-0005-0000-0000-00003F000000}"/>
    <cellStyle name="xl35" xfId="37" xr:uid="{00000000-0005-0000-0000-000040000000}"/>
    <cellStyle name="xl36" xfId="41" xr:uid="{00000000-0005-0000-0000-000041000000}"/>
    <cellStyle name="xl37" xfId="45" xr:uid="{00000000-0005-0000-0000-000042000000}"/>
    <cellStyle name="xl38" xfId="6" xr:uid="{00000000-0005-0000-0000-000043000000}"/>
    <cellStyle name="xl39" xfId="38" xr:uid="{00000000-0005-0000-0000-000044000000}"/>
    <cellStyle name="xl40" xfId="42" xr:uid="{00000000-0005-0000-0000-000045000000}"/>
    <cellStyle name="xl41" xfId="46" xr:uid="{00000000-0005-0000-0000-000046000000}"/>
    <cellStyle name="xl42" xfId="17" xr:uid="{00000000-0005-0000-0000-000047000000}"/>
    <cellStyle name="xl43" xfId="20" xr:uid="{00000000-0005-0000-0000-000048000000}"/>
    <cellStyle name="xl44" xfId="22" xr:uid="{00000000-0005-0000-0000-000049000000}"/>
    <cellStyle name="xl45" xfId="25" xr:uid="{00000000-0005-0000-0000-00004A000000}"/>
    <cellStyle name="xl46" xfId="30" xr:uid="{00000000-0005-0000-0000-00004B000000}"/>
    <cellStyle name="xl47" xfId="35" xr:uid="{00000000-0005-0000-0000-00004C000000}"/>
    <cellStyle name="xl48" xfId="39" xr:uid="{00000000-0005-0000-0000-00004D000000}"/>
    <cellStyle name="xl49" xfId="43" xr:uid="{00000000-0005-0000-0000-00004E000000}"/>
    <cellStyle name="xl50" xfId="47" xr:uid="{00000000-0005-0000-0000-00004F000000}"/>
    <cellStyle name="xl51" xfId="2" xr:uid="{00000000-0005-0000-0000-000050000000}"/>
    <cellStyle name="xl52" xfId="7" xr:uid="{00000000-0005-0000-0000-000051000000}"/>
    <cellStyle name="xl53" xfId="11" xr:uid="{00000000-0005-0000-0000-000052000000}"/>
    <cellStyle name="xl54" xfId="18" xr:uid="{00000000-0005-0000-0000-000053000000}"/>
    <cellStyle name="xl55" xfId="23" xr:uid="{00000000-0005-0000-0000-000054000000}"/>
    <cellStyle name="xl56" xfId="26" xr:uid="{00000000-0005-0000-0000-000055000000}"/>
    <cellStyle name="xl57" xfId="3" xr:uid="{00000000-0005-0000-0000-000056000000}"/>
    <cellStyle name="xl58" xfId="8" xr:uid="{00000000-0005-0000-0000-000057000000}"/>
    <cellStyle name="xl59" xfId="12" xr:uid="{00000000-0005-0000-0000-000058000000}"/>
    <cellStyle name="xl60" xfId="15" xr:uid="{00000000-0005-0000-0000-000059000000}"/>
    <cellStyle name="xl61" xfId="19" xr:uid="{00000000-0005-0000-0000-00005A000000}"/>
    <cellStyle name="xl62" xfId="21" xr:uid="{00000000-0005-0000-0000-00005B000000}"/>
    <cellStyle name="xl63" xfId="27" xr:uid="{00000000-0005-0000-0000-00005C000000}"/>
    <cellStyle name="xl64" xfId="28" xr:uid="{00000000-0005-0000-0000-00005D000000}"/>
    <cellStyle name="xl65" xfId="4" xr:uid="{00000000-0005-0000-0000-00005E000000}"/>
    <cellStyle name="xl66" xfId="9" xr:uid="{00000000-0005-0000-0000-00005F000000}"/>
    <cellStyle name="xl67" xfId="13" xr:uid="{00000000-0005-0000-0000-000060000000}"/>
    <cellStyle name="xl68" xfId="31" xr:uid="{00000000-0005-0000-0000-000061000000}"/>
    <cellStyle name="xl69" xfId="32" xr:uid="{00000000-0005-0000-0000-000062000000}"/>
    <cellStyle name="xl70" xfId="59" xr:uid="{00000000-0005-0000-0000-000063000000}"/>
    <cellStyle name="xl71" xfId="65" xr:uid="{00000000-0005-0000-0000-000064000000}"/>
    <cellStyle name="xl72" xfId="71" xr:uid="{00000000-0005-0000-0000-000065000000}"/>
    <cellStyle name="xl73" xfId="53" xr:uid="{00000000-0005-0000-0000-000066000000}"/>
    <cellStyle name="xl74" xfId="56" xr:uid="{00000000-0005-0000-0000-000067000000}"/>
    <cellStyle name="xl75" xfId="60" xr:uid="{00000000-0005-0000-0000-000068000000}"/>
    <cellStyle name="xl76" xfId="66" xr:uid="{00000000-0005-0000-0000-000069000000}"/>
    <cellStyle name="xl77" xfId="72" xr:uid="{00000000-0005-0000-0000-00006A000000}"/>
    <cellStyle name="xl78" xfId="50" xr:uid="{00000000-0005-0000-0000-00006B000000}"/>
    <cellStyle name="xl79" xfId="61" xr:uid="{00000000-0005-0000-0000-00006C000000}"/>
    <cellStyle name="xl80" xfId="67" xr:uid="{00000000-0005-0000-0000-00006D000000}"/>
    <cellStyle name="xl81" xfId="51" xr:uid="{00000000-0005-0000-0000-00006E000000}"/>
    <cellStyle name="xl82" xfId="57" xr:uid="{00000000-0005-0000-0000-00006F000000}"/>
    <cellStyle name="xl83" xfId="62" xr:uid="{00000000-0005-0000-0000-000070000000}"/>
    <cellStyle name="xl84" xfId="68" xr:uid="{00000000-0005-0000-0000-000071000000}"/>
    <cellStyle name="xl85" xfId="48" xr:uid="{00000000-0005-0000-0000-000072000000}"/>
    <cellStyle name="xl86" xfId="54" xr:uid="{00000000-0005-0000-0000-000073000000}"/>
    <cellStyle name="xl87" xfId="58" xr:uid="{00000000-0005-0000-0000-000074000000}"/>
    <cellStyle name="xl88" xfId="63" xr:uid="{00000000-0005-0000-0000-000075000000}"/>
    <cellStyle name="xl89" xfId="69" xr:uid="{00000000-0005-0000-0000-000076000000}"/>
    <cellStyle name="xl90" xfId="49" xr:uid="{00000000-0005-0000-0000-000077000000}"/>
    <cellStyle name="xl91" xfId="52" xr:uid="{00000000-0005-0000-0000-000078000000}"/>
    <cellStyle name="xl92" xfId="55" xr:uid="{00000000-0005-0000-0000-000079000000}"/>
    <cellStyle name="xl93" xfId="64" xr:uid="{00000000-0005-0000-0000-00007A000000}"/>
    <cellStyle name="xl94" xfId="70" xr:uid="{00000000-0005-0000-0000-00007B000000}"/>
    <cellStyle name="xl95" xfId="73" xr:uid="{00000000-0005-0000-0000-00007C000000}"/>
    <cellStyle name="xl96" xfId="77" xr:uid="{00000000-0005-0000-0000-00007D000000}"/>
    <cellStyle name="xl97" xfId="85" xr:uid="{00000000-0005-0000-0000-00007E000000}"/>
    <cellStyle name="xl98" xfId="90" xr:uid="{00000000-0005-0000-0000-00007F000000}"/>
    <cellStyle name="xl99" xfId="93" xr:uid="{00000000-0005-0000-0000-000080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4"/>
  <sheetViews>
    <sheetView tabSelected="1" zoomScaleNormal="100" zoomScaleSheetLayoutView="100" workbookViewId="0">
      <selection activeCell="E44" sqref="E44"/>
    </sheetView>
  </sheetViews>
  <sheetFormatPr defaultRowHeight="15" x14ac:dyDescent="0.25"/>
  <cols>
    <col min="1" max="1" width="9.140625" style="1"/>
    <col min="2" max="2" width="10.85546875" style="28" customWidth="1"/>
    <col min="3" max="3" width="53.140625" style="1" customWidth="1"/>
    <col min="4" max="4" width="18.140625" style="1" customWidth="1"/>
    <col min="5" max="5" width="18" style="1" customWidth="1"/>
    <col min="6" max="6" width="9.140625" style="1" hidden="1"/>
    <col min="7" max="7" width="11.42578125" style="1" bestFit="1" customWidth="1"/>
    <col min="8" max="8" width="9.140625" style="1"/>
    <col min="9" max="9" width="13.5703125" style="1" bestFit="1" customWidth="1"/>
    <col min="10" max="16384" width="9.140625" style="1"/>
  </cols>
  <sheetData>
    <row r="1" spans="2:9" ht="18" customHeight="1" x14ac:dyDescent="0.25">
      <c r="B1" s="27"/>
      <c r="C1" s="12"/>
      <c r="D1" s="12"/>
      <c r="E1" s="12"/>
      <c r="F1" s="4"/>
    </row>
    <row r="2" spans="2:9" ht="14.1" customHeight="1" x14ac:dyDescent="0.25">
      <c r="B2" s="27"/>
      <c r="C2" s="12"/>
      <c r="D2" s="36" t="s">
        <v>69</v>
      </c>
      <c r="E2" s="37"/>
      <c r="F2" s="4"/>
    </row>
    <row r="3" spans="2:9" ht="14.1" customHeight="1" x14ac:dyDescent="0.25">
      <c r="B3" s="27"/>
      <c r="C3" s="12"/>
      <c r="D3" s="36" t="s">
        <v>64</v>
      </c>
      <c r="E3" s="37"/>
      <c r="F3" s="4"/>
    </row>
    <row r="4" spans="2:9" ht="14.1" customHeight="1" x14ac:dyDescent="0.25">
      <c r="B4" s="35"/>
      <c r="C4" s="12"/>
      <c r="D4" s="36" t="s">
        <v>65</v>
      </c>
      <c r="E4" s="37"/>
      <c r="F4" s="4"/>
    </row>
    <row r="5" spans="2:9" ht="18" customHeight="1" x14ac:dyDescent="0.25">
      <c r="B5" s="27"/>
      <c r="C5" s="38" t="s">
        <v>66</v>
      </c>
      <c r="D5" s="39"/>
      <c r="E5" s="39"/>
      <c r="F5" s="4"/>
    </row>
    <row r="6" spans="2:9" ht="14.1" customHeight="1" x14ac:dyDescent="0.25">
      <c r="B6" s="27"/>
      <c r="C6" s="12"/>
      <c r="D6" s="36" t="s">
        <v>67</v>
      </c>
      <c r="E6" s="37"/>
      <c r="F6" s="4"/>
    </row>
    <row r="7" spans="2:9" ht="68.25" customHeight="1" x14ac:dyDescent="0.25">
      <c r="C7" s="48" t="s">
        <v>70</v>
      </c>
      <c r="D7" s="49"/>
      <c r="E7" s="49"/>
      <c r="F7" s="4"/>
    </row>
    <row r="8" spans="2:9" ht="14.1" customHeight="1" thickBot="1" x14ac:dyDescent="0.3">
      <c r="B8" s="27"/>
      <c r="C8" s="12"/>
      <c r="D8" s="12"/>
      <c r="E8" s="12"/>
      <c r="F8" s="2"/>
    </row>
    <row r="9" spans="2:9" ht="12" customHeight="1" x14ac:dyDescent="0.25">
      <c r="B9" s="40" t="s">
        <v>30</v>
      </c>
      <c r="C9" s="42" t="s">
        <v>0</v>
      </c>
      <c r="D9" s="44" t="s">
        <v>59</v>
      </c>
      <c r="E9" s="46" t="s">
        <v>68</v>
      </c>
      <c r="F9" s="7"/>
    </row>
    <row r="10" spans="2:9" ht="12" customHeight="1" x14ac:dyDescent="0.25">
      <c r="B10" s="41"/>
      <c r="C10" s="43"/>
      <c r="D10" s="45"/>
      <c r="E10" s="47"/>
      <c r="F10" s="7"/>
    </row>
    <row r="11" spans="2:9" ht="11.1" customHeight="1" x14ac:dyDescent="0.25">
      <c r="B11" s="41"/>
      <c r="C11" s="43"/>
      <c r="D11" s="45"/>
      <c r="E11" s="47"/>
      <c r="F11" s="7"/>
    </row>
    <row r="12" spans="2:9" ht="12" customHeight="1" x14ac:dyDescent="0.25">
      <c r="B12" s="29">
        <v>3</v>
      </c>
      <c r="C12" s="13">
        <v>1</v>
      </c>
      <c r="D12" s="14" t="s">
        <v>1</v>
      </c>
      <c r="E12" s="15" t="s">
        <v>63</v>
      </c>
      <c r="F12" s="8"/>
    </row>
    <row r="13" spans="2:9" ht="16.5" customHeight="1" x14ac:dyDescent="0.25">
      <c r="B13" s="30" t="s">
        <v>60</v>
      </c>
      <c r="C13" s="22" t="s">
        <v>62</v>
      </c>
      <c r="D13" s="16">
        <f>+D14</f>
        <v>186911738.59999996</v>
      </c>
      <c r="E13" s="17">
        <f>+E14</f>
        <v>174956732.49000001</v>
      </c>
      <c r="F13" s="9"/>
    </row>
    <row r="14" spans="2:9" ht="27" customHeight="1" x14ac:dyDescent="0.25">
      <c r="B14" s="31" t="s">
        <v>60</v>
      </c>
      <c r="C14" s="23" t="s">
        <v>61</v>
      </c>
      <c r="D14" s="16">
        <f>+D15+D19+D23+D26+D30+D32+D34+D36+D39+D41+D21</f>
        <v>186911738.59999996</v>
      </c>
      <c r="E14" s="16">
        <f>+E15+E19+E21+E23+E26+E30+E32+E34+E36+E39+E41</f>
        <v>174956732.49000001</v>
      </c>
      <c r="F14" s="9"/>
    </row>
    <row r="15" spans="2:9" x14ac:dyDescent="0.25">
      <c r="B15" s="32" t="s">
        <v>31</v>
      </c>
      <c r="C15" s="18" t="s">
        <v>2</v>
      </c>
      <c r="D15" s="19">
        <f>+D16+D17+D18</f>
        <v>27257976.509999998</v>
      </c>
      <c r="E15" s="20">
        <f>+E16+E17+E18</f>
        <v>26751921.649999999</v>
      </c>
      <c r="F15" s="10"/>
    </row>
    <row r="16" spans="2:9" ht="34.5" x14ac:dyDescent="0.25">
      <c r="B16" s="32" t="s">
        <v>32</v>
      </c>
      <c r="C16" s="18" t="s">
        <v>3</v>
      </c>
      <c r="D16" s="19">
        <v>1930992</v>
      </c>
      <c r="E16" s="20">
        <v>1930992</v>
      </c>
      <c r="F16" s="10"/>
      <c r="I16" s="5"/>
    </row>
    <row r="17" spans="2:6" ht="34.5" x14ac:dyDescent="0.25">
      <c r="B17" s="32" t="s">
        <v>33</v>
      </c>
      <c r="C17" s="18" t="s">
        <v>4</v>
      </c>
      <c r="D17" s="19">
        <v>13963841.84</v>
      </c>
      <c r="E17" s="20">
        <v>13554275.939999999</v>
      </c>
      <c r="F17" s="10"/>
    </row>
    <row r="18" spans="2:6" ht="17.25" customHeight="1" x14ac:dyDescent="0.25">
      <c r="B18" s="32" t="s">
        <v>34</v>
      </c>
      <c r="C18" s="18" t="s">
        <v>5</v>
      </c>
      <c r="D18" s="19">
        <v>11363142.67</v>
      </c>
      <c r="E18" s="20">
        <v>11266653.710000001</v>
      </c>
      <c r="F18" s="10"/>
    </row>
    <row r="19" spans="2:6" ht="19.5" customHeight="1" x14ac:dyDescent="0.25">
      <c r="B19" s="32" t="s">
        <v>35</v>
      </c>
      <c r="C19" s="18" t="s">
        <v>6</v>
      </c>
      <c r="D19" s="19">
        <f>+D20</f>
        <v>902900</v>
      </c>
      <c r="E19" s="20">
        <f>+E20</f>
        <v>604865.22</v>
      </c>
      <c r="F19" s="10"/>
    </row>
    <row r="20" spans="2:6" ht="17.25" customHeight="1" x14ac:dyDescent="0.25">
      <c r="B20" s="32" t="s">
        <v>36</v>
      </c>
      <c r="C20" s="18" t="s">
        <v>7</v>
      </c>
      <c r="D20" s="19">
        <v>902900</v>
      </c>
      <c r="E20" s="20">
        <v>604865.22</v>
      </c>
      <c r="F20" s="10"/>
    </row>
    <row r="21" spans="2:6" ht="23.25" x14ac:dyDescent="0.25">
      <c r="B21" s="32" t="s">
        <v>37</v>
      </c>
      <c r="C21" s="18" t="s">
        <v>8</v>
      </c>
      <c r="D21" s="19">
        <f>+D22</f>
        <v>3944050.9</v>
      </c>
      <c r="E21" s="20">
        <f>+E22</f>
        <v>3944050.9</v>
      </c>
      <c r="F21" s="10"/>
    </row>
    <row r="22" spans="2:6" ht="23.25" x14ac:dyDescent="0.25">
      <c r="B22" s="32" t="s">
        <v>38</v>
      </c>
      <c r="C22" s="18" t="s">
        <v>9</v>
      </c>
      <c r="D22" s="19">
        <v>3944050.9</v>
      </c>
      <c r="E22" s="20">
        <v>3944050.9</v>
      </c>
      <c r="F22" s="10"/>
    </row>
    <row r="23" spans="2:6" x14ac:dyDescent="0.25">
      <c r="B23" s="32" t="s">
        <v>39</v>
      </c>
      <c r="C23" s="18" t="s">
        <v>10</v>
      </c>
      <c r="D23" s="19">
        <f>+D24+D25</f>
        <v>37821152.619999997</v>
      </c>
      <c r="E23" s="20">
        <f>+E24+E25</f>
        <v>33442024.579999998</v>
      </c>
      <c r="F23" s="10"/>
    </row>
    <row r="24" spans="2:6" x14ac:dyDescent="0.25">
      <c r="B24" s="32" t="s">
        <v>40</v>
      </c>
      <c r="C24" s="18" t="s">
        <v>11</v>
      </c>
      <c r="D24" s="19">
        <v>37414852.619999997</v>
      </c>
      <c r="E24" s="20">
        <v>33035724.579999998</v>
      </c>
      <c r="F24" s="10"/>
    </row>
    <row r="25" spans="2:6" x14ac:dyDescent="0.25">
      <c r="B25" s="32" t="s">
        <v>41</v>
      </c>
      <c r="C25" s="18" t="s">
        <v>12</v>
      </c>
      <c r="D25" s="19">
        <v>406300</v>
      </c>
      <c r="E25" s="20">
        <v>406300</v>
      </c>
      <c r="F25" s="10"/>
    </row>
    <row r="26" spans="2:6" x14ac:dyDescent="0.25">
      <c r="B26" s="32" t="s">
        <v>42</v>
      </c>
      <c r="C26" s="18" t="s">
        <v>13</v>
      </c>
      <c r="D26" s="19">
        <f>+D27+D28+D29</f>
        <v>81521753.459999993</v>
      </c>
      <c r="E26" s="20">
        <f>+E27+E28+E29</f>
        <v>74984701.590000004</v>
      </c>
      <c r="F26" s="10"/>
    </row>
    <row r="27" spans="2:6" x14ac:dyDescent="0.25">
      <c r="B27" s="32" t="s">
        <v>43</v>
      </c>
      <c r="C27" s="18" t="s">
        <v>14</v>
      </c>
      <c r="D27" s="19">
        <v>2002642.62</v>
      </c>
      <c r="E27" s="20">
        <v>1814972.15</v>
      </c>
      <c r="F27" s="10"/>
    </row>
    <row r="28" spans="2:6" x14ac:dyDescent="0.25">
      <c r="B28" s="32" t="s">
        <v>44</v>
      </c>
      <c r="C28" s="18" t="s">
        <v>15</v>
      </c>
      <c r="D28" s="19">
        <v>38201208.659999996</v>
      </c>
      <c r="E28" s="20">
        <v>38201208.659999996</v>
      </c>
      <c r="F28" s="10"/>
    </row>
    <row r="29" spans="2:6" x14ac:dyDescent="0.25">
      <c r="B29" s="32" t="s">
        <v>45</v>
      </c>
      <c r="C29" s="18" t="s">
        <v>16</v>
      </c>
      <c r="D29" s="19">
        <v>41317902.18</v>
      </c>
      <c r="E29" s="20">
        <v>34968520.780000001</v>
      </c>
      <c r="F29" s="10"/>
    </row>
    <row r="30" spans="2:6" x14ac:dyDescent="0.25">
      <c r="B30" s="32" t="s">
        <v>53</v>
      </c>
      <c r="C30" s="18" t="s">
        <v>17</v>
      </c>
      <c r="D30" s="19">
        <f>+D31</f>
        <v>2474376.9</v>
      </c>
      <c r="E30" s="20">
        <f>+E31</f>
        <v>2474376.9</v>
      </c>
      <c r="F30" s="10"/>
    </row>
    <row r="31" spans="2:6" ht="23.25" x14ac:dyDescent="0.25">
      <c r="B31" s="32" t="s">
        <v>54</v>
      </c>
      <c r="C31" s="18" t="s">
        <v>18</v>
      </c>
      <c r="D31" s="19">
        <v>2474376.9</v>
      </c>
      <c r="E31" s="20">
        <v>2474376.9</v>
      </c>
      <c r="F31" s="10"/>
    </row>
    <row r="32" spans="2:6" x14ac:dyDescent="0.25">
      <c r="B32" s="32" t="s">
        <v>55</v>
      </c>
      <c r="C32" s="18" t="s">
        <v>19</v>
      </c>
      <c r="D32" s="19">
        <f>+D33</f>
        <v>283687.8</v>
      </c>
      <c r="E32" s="20">
        <f>+E33</f>
        <v>283687.8</v>
      </c>
      <c r="F32" s="10"/>
    </row>
    <row r="33" spans="2:6" x14ac:dyDescent="0.25">
      <c r="B33" s="32" t="s">
        <v>56</v>
      </c>
      <c r="C33" s="18" t="s">
        <v>20</v>
      </c>
      <c r="D33" s="19">
        <v>283687.8</v>
      </c>
      <c r="E33" s="20">
        <v>283687.8</v>
      </c>
      <c r="F33" s="10"/>
    </row>
    <row r="34" spans="2:6" x14ac:dyDescent="0.25">
      <c r="B34" s="32" t="s">
        <v>57</v>
      </c>
      <c r="C34" s="18" t="s">
        <v>21</v>
      </c>
      <c r="D34" s="19">
        <f>+D35</f>
        <v>15211508.949999999</v>
      </c>
      <c r="E34" s="20">
        <f>+E35</f>
        <v>15023654.4</v>
      </c>
      <c r="F34" s="10"/>
    </row>
    <row r="35" spans="2:6" x14ac:dyDescent="0.25">
      <c r="B35" s="32" t="s">
        <v>58</v>
      </c>
      <c r="C35" s="18" t="s">
        <v>22</v>
      </c>
      <c r="D35" s="19">
        <v>15211508.949999999</v>
      </c>
      <c r="E35" s="20">
        <v>15023654.4</v>
      </c>
      <c r="F35" s="10"/>
    </row>
    <row r="36" spans="2:6" x14ac:dyDescent="0.25">
      <c r="B36" s="32" t="s">
        <v>52</v>
      </c>
      <c r="C36" s="18" t="s">
        <v>23</v>
      </c>
      <c r="D36" s="19">
        <f>+D37+D38</f>
        <v>1780161.35</v>
      </c>
      <c r="E36" s="20">
        <f>+E37+E38</f>
        <v>1774960.3</v>
      </c>
      <c r="F36" s="10"/>
    </row>
    <row r="37" spans="2:6" x14ac:dyDescent="0.25">
      <c r="B37" s="32" t="s">
        <v>51</v>
      </c>
      <c r="C37" s="18" t="s">
        <v>24</v>
      </c>
      <c r="D37" s="19">
        <v>100809.55</v>
      </c>
      <c r="E37" s="20">
        <v>100809.55</v>
      </c>
      <c r="F37" s="10"/>
    </row>
    <row r="38" spans="2:6" x14ac:dyDescent="0.25">
      <c r="B38" s="32" t="s">
        <v>50</v>
      </c>
      <c r="C38" s="18" t="s">
        <v>25</v>
      </c>
      <c r="D38" s="19">
        <v>1679351.8</v>
      </c>
      <c r="E38" s="20">
        <v>1674150.75</v>
      </c>
      <c r="F38" s="10"/>
    </row>
    <row r="39" spans="2:6" x14ac:dyDescent="0.25">
      <c r="B39" s="32" t="s">
        <v>49</v>
      </c>
      <c r="C39" s="18" t="s">
        <v>26</v>
      </c>
      <c r="D39" s="19">
        <f>+D40</f>
        <v>14170937.41</v>
      </c>
      <c r="E39" s="20">
        <f>+E40</f>
        <v>14129256.449999999</v>
      </c>
      <c r="F39" s="10"/>
    </row>
    <row r="40" spans="2:6" x14ac:dyDescent="0.25">
      <c r="B40" s="32" t="s">
        <v>48</v>
      </c>
      <c r="C40" s="18" t="s">
        <v>27</v>
      </c>
      <c r="D40" s="19">
        <v>14170937.41</v>
      </c>
      <c r="E40" s="20">
        <v>14129256.449999999</v>
      </c>
      <c r="F40" s="10"/>
    </row>
    <row r="41" spans="2:6" x14ac:dyDescent="0.25">
      <c r="B41" s="32" t="s">
        <v>47</v>
      </c>
      <c r="C41" s="18" t="s">
        <v>28</v>
      </c>
      <c r="D41" s="19">
        <f>+D42</f>
        <v>1543232.7</v>
      </c>
      <c r="E41" s="20">
        <f>+E42</f>
        <v>1543232.7</v>
      </c>
      <c r="F41" s="10"/>
    </row>
    <row r="42" spans="2:6" x14ac:dyDescent="0.25">
      <c r="B42" s="32" t="s">
        <v>46</v>
      </c>
      <c r="C42" s="18" t="s">
        <v>29</v>
      </c>
      <c r="D42" s="19">
        <v>1543232.7</v>
      </c>
      <c r="E42" s="20">
        <v>1543232.7</v>
      </c>
      <c r="F42" s="10"/>
    </row>
    <row r="43" spans="2:6" ht="24" customHeight="1" thickBot="1" x14ac:dyDescent="0.3">
      <c r="B43" s="33"/>
      <c r="C43" s="21" t="s">
        <v>62</v>
      </c>
      <c r="D43" s="25">
        <f>+D13</f>
        <v>186911738.59999996</v>
      </c>
      <c r="E43" s="26">
        <f>+E13</f>
        <v>174956732.49000001</v>
      </c>
      <c r="F43" s="11"/>
    </row>
    <row r="44" spans="2:6" ht="15" customHeight="1" x14ac:dyDescent="0.25">
      <c r="B44" s="34"/>
      <c r="C44" s="24"/>
      <c r="D44" s="6"/>
      <c r="E44" s="6"/>
      <c r="F44" s="3"/>
    </row>
  </sheetData>
  <mergeCells count="10">
    <mergeCell ref="B9:B11"/>
    <mergeCell ref="C9:C11"/>
    <mergeCell ref="D9:D11"/>
    <mergeCell ref="E9:E11"/>
    <mergeCell ref="C7:E7"/>
    <mergeCell ref="D2:E2"/>
    <mergeCell ref="D3:E3"/>
    <mergeCell ref="D4:E4"/>
    <mergeCell ref="D6:E6"/>
    <mergeCell ref="C5:E5"/>
  </mergeCells>
  <pageMargins left="0.39374999999999999" right="0.39374999999999999" top="0.39374999999999999" bottom="0.39374999999999999" header="0" footer="0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1790787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0134DA-A259-4C15-8716-0319167E4F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Пк</cp:lastModifiedBy>
  <cp:lastPrinted>2024-04-26T15:29:12Z</cp:lastPrinted>
  <dcterms:created xsi:type="dcterms:W3CDTF">2023-03-29T05:53:59Z</dcterms:created>
  <dcterms:modified xsi:type="dcterms:W3CDTF">2024-04-26T15:30:04Z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SV_0503117M_20160101_7.xlsx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mo_37003_20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